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<sst xmlns="http://schemas.openxmlformats.org/spreadsheetml/2006/main" count="253" uniqueCount="19">
  <si>
    <t xml:space="preserve">X</t>
  </si>
  <si>
    <t xml:space="preserve">Y</t>
  </si>
  <si>
    <t xml:space="preserve">Z</t>
  </si>
  <si>
    <t xml:space="preserve">surface</t>
  </si>
  <si>
    <t xml:space="preserve">Note Y=0 since we're only interested in the XZ plane</t>
  </si>
  <si>
    <t xml:space="preserve">top step edge</t>
  </si>
  <si>
    <t xml:space="preserve">bottom step edge</t>
  </si>
  <si>
    <t xml:space="preserve">vector terrace</t>
  </si>
  <si>
    <t xml:space="preserve">length terrace</t>
  </si>
  <si>
    <t xml:space="preserve">unit vector microscopic surface of terrace</t>
  </si>
  <si>
    <t xml:space="preserve">unit vector macroscopic surface</t>
  </si>
  <si>
    <t xml:space="preserve">dot product of the two vectors</t>
  </si>
  <si>
    <t xml:space="preserve">angle between the two vectors</t>
  </si>
  <si>
    <t xml:space="preserve">vector step</t>
  </si>
  <si>
    <t xml:space="preserve">length step</t>
  </si>
  <si>
    <t xml:space="preserve">length step projected on terrace</t>
  </si>
  <si>
    <t xml:space="preserve">total length unit cell projected along terrace vector</t>
  </si>
  <si>
    <t xml:space="preserve">step density in terms of unit cell along the terrace and in nm^-1</t>
  </si>
  <si>
    <t xml:space="preserve">vector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</si>
</sst>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7"/>
  <sheetViews>
    <sheetView showFormulas="false" showGridLines="true" showRowColHeaders="true" showZeros="true" rightToLeft="false" tabSelected="true" showOutlineSymbols="true" defaultGridColor="true" view="normal" topLeftCell="A202" colorId="64" zoomScale="100" zoomScaleNormal="100" zoomScalePageLayoutView="100" workbookViewId="0">
      <selection pane="topLeft" activeCell="G223" activeCellId="0" sqref="G223:G224"/>
    </sheetView>
  </sheetViews>
  <sheetFormatPr defaultRowHeight="13.8" zeroHeight="false" outlineLevelRow="0" outlineLevelCol="0"/>
  <cols>
    <col collapsed="false" customWidth="true" hidden="false" outlineLevel="0" max="2" min="1" style="0" width="13.43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n">
        <v>211</v>
      </c>
      <c r="E1" s="0" t="s">
        <v>3</v>
      </c>
      <c r="G1" s="0" t="s">
        <v>4</v>
      </c>
    </row>
    <row r="2" customFormat="false" ht="13.8" hidden="false" customHeight="false" outlineLevel="0" collapsed="false">
      <c r="A2" s="0" t="n">
        <v>-0.286</v>
      </c>
      <c r="B2" s="0" t="n">
        <v>0</v>
      </c>
      <c r="C2" s="0" t="n">
        <v>27.012</v>
      </c>
      <c r="D2" s="0" t="s">
        <v>5</v>
      </c>
    </row>
    <row r="3" customFormat="false" ht="13.8" hidden="false" customHeight="false" outlineLevel="0" collapsed="false">
      <c r="A3" s="0" t="n">
        <v>6.651</v>
      </c>
      <c r="B3" s="0" t="n">
        <v>0</v>
      </c>
      <c r="C3" s="0" t="n">
        <v>27.012</v>
      </c>
      <c r="D3" s="0" t="s">
        <v>5</v>
      </c>
    </row>
    <row r="4" customFormat="false" ht="15" hidden="false" customHeight="false" outlineLevel="0" collapsed="false">
      <c r="A4" s="0" t="n">
        <v>2.167</v>
      </c>
      <c r="B4" s="0" t="n">
        <v>0</v>
      </c>
      <c r="C4" s="0" t="n">
        <v>24.787</v>
      </c>
      <c r="D4" s="0" t="s">
        <v>6</v>
      </c>
    </row>
    <row r="6" customFormat="false" ht="15" hidden="false" customHeight="false" outlineLevel="0" collapsed="false">
      <c r="A6" s="0" t="n">
        <f aca="false">A4-A3</f>
        <v>-4.484</v>
      </c>
      <c r="B6" s="0" t="n">
        <f aca="false">B4-B3</f>
        <v>0</v>
      </c>
      <c r="C6" s="0" t="n">
        <f aca="false">C4-C3</f>
        <v>-2.225</v>
      </c>
      <c r="D6" s="0" t="s">
        <v>7</v>
      </c>
    </row>
    <row r="7" customFormat="false" ht="13.8" hidden="false" customHeight="false" outlineLevel="0" collapsed="false">
      <c r="C7" s="0" t="n">
        <f aca="false">(A6^2+B6^2+C6^2)^0.5</f>
        <v>5.00568486822732</v>
      </c>
      <c r="D7" s="0" t="s">
        <v>8</v>
      </c>
    </row>
    <row r="8" customFormat="false" ht="15" hidden="false" customHeight="false" outlineLevel="0" collapsed="false">
      <c r="A8" s="0" t="n">
        <f aca="false">A6/(A6^2+B6^2+C6^2)^0.5</f>
        <v>-0.895781520019643</v>
      </c>
      <c r="B8" s="0" t="n">
        <f aca="false">B6/(A6^2+B6^2+C6^2)^0.5</f>
        <v>0</v>
      </c>
      <c r="C8" s="0" t="n">
        <f aca="false">C6/(A6^2+B6^2+C6^2)^0.5</f>
        <v>-0.444494621329997</v>
      </c>
      <c r="D8" s="0" t="s">
        <v>9</v>
      </c>
    </row>
    <row r="9" customFormat="false" ht="15" hidden="false" customHeight="false" outlineLevel="0" collapsed="false">
      <c r="A9" s="0" t="n">
        <v>-1</v>
      </c>
      <c r="B9" s="0" t="n">
        <v>0</v>
      </c>
      <c r="C9" s="0" t="n">
        <v>0</v>
      </c>
      <c r="D9" s="0" t="s">
        <v>10</v>
      </c>
    </row>
    <row r="10" customFormat="false" ht="15" hidden="false" customHeight="false" outlineLevel="0" collapsed="false">
      <c r="C10" s="0" t="n">
        <f aca="false">SUMPRODUCT(A8:C8,A9:C9)</f>
        <v>0.895781520019643</v>
      </c>
      <c r="D10" s="0" t="s">
        <v>11</v>
      </c>
    </row>
    <row r="11" customFormat="false" ht="15" hidden="false" customHeight="false" outlineLevel="0" collapsed="false">
      <c r="C11" s="0" t="n">
        <f aca="false">DEGREES(ACOS(C10))</f>
        <v>26.3910093195022</v>
      </c>
      <c r="D11" s="0" t="s">
        <v>12</v>
      </c>
    </row>
    <row r="12" customFormat="false" ht="13.8" hidden="false" customHeight="false" outlineLevel="0" collapsed="false">
      <c r="A12" s="0" t="n">
        <f aca="false">A4-A2</f>
        <v>2.453</v>
      </c>
      <c r="B12" s="0" t="n">
        <f aca="false">B4-B2</f>
        <v>0</v>
      </c>
      <c r="C12" s="0" t="n">
        <f aca="false">C4-C2</f>
        <v>-2.225</v>
      </c>
      <c r="D12" s="0" t="s">
        <v>13</v>
      </c>
    </row>
    <row r="13" customFormat="false" ht="13.8" hidden="false" customHeight="false" outlineLevel="0" collapsed="false">
      <c r="C13" s="0" t="n">
        <f aca="false">(A12^2+B12^2+C12^2)^0.5</f>
        <v>3.31177203321726</v>
      </c>
      <c r="D13" s="0" t="s">
        <v>14</v>
      </c>
    </row>
    <row r="14" customFormat="false" ht="13.8" hidden="false" customHeight="false" outlineLevel="0" collapsed="false">
      <c r="C14" s="0" t="n">
        <f aca="false">C13*COS(RADIANS(42))</f>
        <v>2.46112624964616</v>
      </c>
      <c r="D14" s="0" t="s">
        <v>15</v>
      </c>
    </row>
    <row r="15" customFormat="false" ht="13.8" hidden="false" customHeight="false" outlineLevel="0" collapsed="false">
      <c r="C15" s="0" t="n">
        <f aca="false">C14+C7</f>
        <v>7.46681111787348</v>
      </c>
      <c r="D15" s="0" t="s">
        <v>16</v>
      </c>
    </row>
    <row r="16" customFormat="false" ht="13.8" hidden="false" customHeight="false" outlineLevel="0" collapsed="false">
      <c r="C16" s="0" t="n">
        <f aca="false">1/(C15/10)</f>
        <v>1.33925980477299</v>
      </c>
      <c r="D16" s="0" t="s">
        <v>17</v>
      </c>
    </row>
    <row r="17" customFormat="false" ht="15" hidden="false" customHeight="false" outlineLevel="0" collapsed="false"/>
    <row r="18" customFormat="false" ht="15" hidden="false" customHeight="false" outlineLevel="0" collapsed="false">
      <c r="A18" s="0" t="s">
        <v>0</v>
      </c>
      <c r="B18" s="0" t="s">
        <v>1</v>
      </c>
      <c r="C18" s="0" t="s">
        <v>2</v>
      </c>
      <c r="D18" s="0" t="n">
        <v>533</v>
      </c>
      <c r="E18" s="0" t="s">
        <v>3</v>
      </c>
    </row>
    <row r="19" customFormat="false" ht="13.8" hidden="false" customHeight="false" outlineLevel="0" collapsed="false">
      <c r="A19" s="0" t="n">
        <v>-0.301</v>
      </c>
      <c r="B19" s="0" t="n">
        <v>0</v>
      </c>
      <c r="C19" s="0" t="n">
        <v>26.959</v>
      </c>
      <c r="D19" s="0" t="s">
        <v>5</v>
      </c>
    </row>
    <row r="20" customFormat="false" ht="13.8" hidden="false" customHeight="false" outlineLevel="0" collapsed="false">
      <c r="A20" s="0" t="n">
        <v>9.092</v>
      </c>
      <c r="B20" s="0" t="n">
        <v>0</v>
      </c>
      <c r="C20" s="0" t="n">
        <v>26.959</v>
      </c>
      <c r="D20" s="0" t="s">
        <v>5</v>
      </c>
    </row>
    <row r="21" customFormat="false" ht="13.8" hidden="false" customHeight="false" outlineLevel="0" collapsed="false">
      <c r="A21" s="0" t="n">
        <v>2.47</v>
      </c>
      <c r="B21" s="0" t="n">
        <v>0</v>
      </c>
      <c r="C21" s="0" t="n">
        <v>25.568</v>
      </c>
      <c r="D21" s="0" t="s">
        <v>6</v>
      </c>
    </row>
    <row r="23" customFormat="false" ht="13.8" hidden="false" customHeight="false" outlineLevel="0" collapsed="false">
      <c r="A23" s="0" t="n">
        <f aca="false">A21-A20</f>
        <v>-6.622</v>
      </c>
      <c r="B23" s="0" t="n">
        <f aca="false">B21-B20</f>
        <v>0</v>
      </c>
      <c r="C23" s="0" t="n">
        <f aca="false">C21-C20</f>
        <v>-1.391</v>
      </c>
      <c r="D23" s="0" t="s">
        <v>7</v>
      </c>
    </row>
    <row r="24" customFormat="false" ht="13.8" hidden="false" customHeight="false" outlineLevel="0" collapsed="false">
      <c r="C24" s="0" t="n">
        <f aca="false">(A23^2+B23^2+C23^2)^0.5</f>
        <v>6.76651793761016</v>
      </c>
      <c r="D24" s="0" t="s">
        <v>8</v>
      </c>
    </row>
    <row r="25" customFormat="false" ht="13.8" hidden="false" customHeight="false" outlineLevel="0" collapsed="false">
      <c r="A25" s="0" t="n">
        <f aca="false">A23/(A23^2+B23^2+C23^2)^0.5</f>
        <v>-0.978642199881436</v>
      </c>
      <c r="B25" s="0" t="n">
        <f aca="false">B23/(A23^2+B23^2+C23^2)^0.5</f>
        <v>0</v>
      </c>
      <c r="C25" s="0" t="n">
        <f aca="false">C23/(A23^2+B23^2+C23^2)^0.5</f>
        <v>-0.205571020844922</v>
      </c>
      <c r="D25" s="0" t="s">
        <v>9</v>
      </c>
    </row>
    <row r="26" customFormat="false" ht="13.8" hidden="false" customHeight="false" outlineLevel="0" collapsed="false">
      <c r="A26" s="0" t="n">
        <v>-1</v>
      </c>
      <c r="B26" s="0" t="n">
        <v>0</v>
      </c>
      <c r="C26" s="0" t="n">
        <v>0</v>
      </c>
      <c r="D26" s="0" t="s">
        <v>10</v>
      </c>
    </row>
    <row r="27" customFormat="false" ht="13.8" hidden="false" customHeight="false" outlineLevel="0" collapsed="false">
      <c r="C27" s="0" t="n">
        <f aca="false">SUMPRODUCT(A25:C25,A26:C26)</f>
        <v>0.978642199881436</v>
      </c>
      <c r="D27" s="0" t="s">
        <v>11</v>
      </c>
    </row>
    <row r="28" customFormat="false" ht="13.8" hidden="false" customHeight="false" outlineLevel="0" collapsed="false">
      <c r="C28" s="0" t="n">
        <f aca="false">DEGREES(ACOS(C27))</f>
        <v>11.8629281012496</v>
      </c>
      <c r="D28" s="0" t="s">
        <v>12</v>
      </c>
    </row>
    <row r="29" customFormat="false" ht="13.8" hidden="false" customHeight="false" outlineLevel="0" collapsed="false">
      <c r="A29" s="0" t="n">
        <f aca="false">A21-A19</f>
        <v>2.771</v>
      </c>
      <c r="B29" s="0" t="n">
        <f aca="false">B21-B19</f>
        <v>0</v>
      </c>
      <c r="C29" s="0" t="n">
        <f aca="false">C21-C19</f>
        <v>-1.391</v>
      </c>
      <c r="D29" s="0" t="s">
        <v>13</v>
      </c>
    </row>
    <row r="30" customFormat="false" ht="13.8" hidden="false" customHeight="false" outlineLevel="0" collapsed="false">
      <c r="C30" s="0" t="n">
        <f aca="false">(A29^2+B29^2+C29^2)^0.5</f>
        <v>3.10053576015501</v>
      </c>
      <c r="D30" s="0" t="s">
        <v>14</v>
      </c>
    </row>
    <row r="31" customFormat="false" ht="13.8" hidden="false" customHeight="false" outlineLevel="0" collapsed="false">
      <c r="C31" s="0" t="n">
        <f aca="false">C30*COS(RADIANS(42))</f>
        <v>2.30414710636681</v>
      </c>
      <c r="D31" s="0" t="s">
        <v>15</v>
      </c>
    </row>
    <row r="32" customFormat="false" ht="13.8" hidden="false" customHeight="false" outlineLevel="0" collapsed="false">
      <c r="C32" s="0" t="n">
        <f aca="false">C31+C24</f>
        <v>9.07066504397697</v>
      </c>
      <c r="D32" s="0" t="s">
        <v>16</v>
      </c>
    </row>
    <row r="33" customFormat="false" ht="13.8" hidden="false" customHeight="false" outlineLevel="0" collapsed="false">
      <c r="C33" s="0" t="n">
        <f aca="false">1/(C32/10)</f>
        <v>1.10245499657604</v>
      </c>
      <c r="D33" s="0" t="s">
        <v>17</v>
      </c>
    </row>
    <row r="35" customFormat="false" ht="13.8" hidden="false" customHeight="false" outlineLevel="0" collapsed="false">
      <c r="A35" s="0" t="s">
        <v>0</v>
      </c>
      <c r="B35" s="0" t="s">
        <v>1</v>
      </c>
      <c r="C35" s="0" t="s">
        <v>2</v>
      </c>
      <c r="D35" s="0" t="n">
        <v>322</v>
      </c>
      <c r="E35" s="0" t="s">
        <v>3</v>
      </c>
    </row>
    <row r="36" customFormat="false" ht="13.8" hidden="false" customHeight="false" outlineLevel="0" collapsed="false">
      <c r="A36" s="0" t="n">
        <v>-0.313</v>
      </c>
      <c r="B36" s="0" t="n">
        <v>0</v>
      </c>
      <c r="C36" s="0" t="n">
        <v>26.898</v>
      </c>
      <c r="D36" s="0" t="s">
        <v>5</v>
      </c>
    </row>
    <row r="37" customFormat="false" ht="13.8" hidden="false" customHeight="false" outlineLevel="0" collapsed="false">
      <c r="A37" s="0" t="n">
        <v>11.364</v>
      </c>
      <c r="B37" s="0" t="n">
        <v>0</v>
      </c>
      <c r="C37" s="0" t="n">
        <v>26.898</v>
      </c>
      <c r="D37" s="0" t="s">
        <v>5</v>
      </c>
    </row>
    <row r="38" customFormat="false" ht="13.8" hidden="false" customHeight="false" outlineLevel="0" collapsed="false">
      <c r="A38" s="0" t="n">
        <v>2.009</v>
      </c>
      <c r="B38" s="0" t="n">
        <v>0</v>
      </c>
      <c r="C38" s="0" t="n">
        <v>25.394</v>
      </c>
      <c r="D38" s="0" t="s">
        <v>6</v>
      </c>
    </row>
    <row r="40" customFormat="false" ht="13.8" hidden="false" customHeight="false" outlineLevel="0" collapsed="false">
      <c r="A40" s="0" t="n">
        <f aca="false">A38-A37</f>
        <v>-9.355</v>
      </c>
      <c r="B40" s="0" t="n">
        <f aca="false">B38-B37</f>
        <v>0</v>
      </c>
      <c r="C40" s="0" t="n">
        <f aca="false">C38-C37</f>
        <v>-1.504</v>
      </c>
      <c r="D40" s="0" t="s">
        <v>7</v>
      </c>
    </row>
    <row r="41" customFormat="false" ht="13.8" hidden="false" customHeight="false" outlineLevel="0" collapsed="false">
      <c r="C41" s="0" t="n">
        <f aca="false">(A40^2+B40^2+C40^2)^0.5</f>
        <v>9.47512749254595</v>
      </c>
      <c r="D41" s="0" t="s">
        <v>8</v>
      </c>
    </row>
    <row r="42" customFormat="false" ht="13.8" hidden="false" customHeight="false" outlineLevel="0" collapsed="false">
      <c r="A42" s="0" t="n">
        <f aca="false">A40/(A40^2+B40^2+C40^2)^0.5</f>
        <v>-0.987321807264288</v>
      </c>
      <c r="B42" s="0" t="n">
        <f aca="false">B40/(A40^2+B40^2+C40^2)^0.5</f>
        <v>0</v>
      </c>
      <c r="C42" s="0" t="n">
        <f aca="false">C40/(A40^2+B40^2+C40^2)^0.5</f>
        <v>-0.158731373396632</v>
      </c>
      <c r="D42" s="0" t="s">
        <v>9</v>
      </c>
    </row>
    <row r="43" customFormat="false" ht="13.8" hidden="false" customHeight="false" outlineLevel="0" collapsed="false">
      <c r="A43" s="0" t="n">
        <v>-1</v>
      </c>
      <c r="B43" s="0" t="n">
        <v>0</v>
      </c>
      <c r="C43" s="0" t="n">
        <v>0</v>
      </c>
      <c r="D43" s="0" t="s">
        <v>10</v>
      </c>
    </row>
    <row r="44" customFormat="false" ht="13.8" hidden="false" customHeight="false" outlineLevel="0" collapsed="false">
      <c r="C44" s="0" t="n">
        <f aca="false">SUMPRODUCT(A42:C42,A43:C43)</f>
        <v>0.987321807264288</v>
      </c>
      <c r="D44" s="0" t="s">
        <v>11</v>
      </c>
    </row>
    <row r="45" customFormat="false" ht="13.8" hidden="false" customHeight="false" outlineLevel="0" collapsed="false">
      <c r="C45" s="0" t="n">
        <f aca="false">DEGREES(ACOS(C44))</f>
        <v>9.13326827263158</v>
      </c>
      <c r="D45" s="0" t="s">
        <v>12</v>
      </c>
    </row>
    <row r="46" customFormat="false" ht="13.8" hidden="false" customHeight="false" outlineLevel="0" collapsed="false">
      <c r="A46" s="0" t="n">
        <f aca="false">A38-A36</f>
        <v>2.322</v>
      </c>
      <c r="B46" s="0" t="n">
        <f aca="false">B38-B36</f>
        <v>0</v>
      </c>
      <c r="C46" s="0" t="n">
        <f aca="false">C38-C36</f>
        <v>-1.504</v>
      </c>
      <c r="D46" s="0" t="s">
        <v>13</v>
      </c>
    </row>
    <row r="47" customFormat="false" ht="13.8" hidden="false" customHeight="false" outlineLevel="0" collapsed="false">
      <c r="C47" s="0" t="n">
        <f aca="false">(A46^2+B46^2+C46^2)^0.5</f>
        <v>2.76653212524272</v>
      </c>
      <c r="D47" s="0" t="s">
        <v>14</v>
      </c>
    </row>
    <row r="48" customFormat="false" ht="13.8" hidden="false" customHeight="false" outlineLevel="0" collapsed="false">
      <c r="C48" s="0" t="n">
        <f aca="false">C47*COS(RADIANS(42))</f>
        <v>2.05593403339111</v>
      </c>
      <c r="D48" s="0" t="s">
        <v>15</v>
      </c>
    </row>
    <row r="49" customFormat="false" ht="13.8" hidden="false" customHeight="false" outlineLevel="0" collapsed="false">
      <c r="C49" s="0" t="n">
        <f aca="false">C48+C41</f>
        <v>11.5310615259371</v>
      </c>
      <c r="D49" s="0" t="s">
        <v>16</v>
      </c>
    </row>
    <row r="50" customFormat="false" ht="13.8" hidden="false" customHeight="false" outlineLevel="0" collapsed="false">
      <c r="C50" s="0" t="n">
        <f aca="false">1/(C49/10)</f>
        <v>0.867222846526904</v>
      </c>
      <c r="D50" s="0" t="s">
        <v>17</v>
      </c>
    </row>
    <row r="52" customFormat="false" ht="13.8" hidden="false" customHeight="false" outlineLevel="0" collapsed="false">
      <c r="A52" s="0" t="s">
        <v>0</v>
      </c>
      <c r="B52" s="0" t="s">
        <v>1</v>
      </c>
      <c r="C52" s="0" t="s">
        <v>2</v>
      </c>
      <c r="D52" s="0" t="n">
        <v>755</v>
      </c>
      <c r="E52" s="0" t="s">
        <v>3</v>
      </c>
    </row>
    <row r="53" customFormat="false" ht="13.8" hidden="false" customHeight="false" outlineLevel="0" collapsed="false">
      <c r="A53" s="0" t="n">
        <v>-0.34</v>
      </c>
      <c r="B53" s="0" t="n">
        <v>0</v>
      </c>
      <c r="C53" s="0" t="n">
        <v>26.836</v>
      </c>
      <c r="D53" s="0" t="s">
        <v>5</v>
      </c>
    </row>
    <row r="54" customFormat="false" ht="13.8" hidden="false" customHeight="false" outlineLevel="0" collapsed="false">
      <c r="A54" s="0" t="n">
        <v>13.82</v>
      </c>
      <c r="B54" s="0" t="n">
        <v>0</v>
      </c>
      <c r="C54" s="0" t="n">
        <v>26.836</v>
      </c>
      <c r="D54" s="0" t="s">
        <v>5</v>
      </c>
    </row>
    <row r="55" customFormat="false" ht="13.8" hidden="false" customHeight="false" outlineLevel="0" collapsed="false">
      <c r="A55" s="0" t="n">
        <v>2.235</v>
      </c>
      <c r="B55" s="0" t="n">
        <v>0</v>
      </c>
      <c r="C55" s="0" t="n">
        <v>25.265</v>
      </c>
      <c r="D55" s="0" t="s">
        <v>6</v>
      </c>
    </row>
    <row r="57" customFormat="false" ht="13.8" hidden="false" customHeight="false" outlineLevel="0" collapsed="false">
      <c r="A57" s="0" t="n">
        <f aca="false">A55-A54</f>
        <v>-11.585</v>
      </c>
      <c r="B57" s="0" t="n">
        <f aca="false">B55-B54</f>
        <v>0</v>
      </c>
      <c r="C57" s="0" t="n">
        <f aca="false">C55-C54</f>
        <v>-1.571</v>
      </c>
      <c r="D57" s="0" t="s">
        <v>7</v>
      </c>
    </row>
    <row r="58" customFormat="false" ht="13.8" hidden="false" customHeight="false" outlineLevel="0" collapsed="false">
      <c r="C58" s="0" t="n">
        <f aca="false">(A57^2+B57^2+C57^2)^0.5</f>
        <v>11.6910335727856</v>
      </c>
      <c r="D58" s="0" t="s">
        <v>8</v>
      </c>
    </row>
    <row r="59" customFormat="false" ht="13.8" hidden="false" customHeight="false" outlineLevel="0" collapsed="false">
      <c r="A59" s="0" t="n">
        <f aca="false">A57/(A57^2+B57^2+C57^2)^0.5</f>
        <v>-0.990930350843195</v>
      </c>
      <c r="B59" s="0" t="n">
        <f aca="false">B57/(A57^2+B57^2+C57^2)^0.5</f>
        <v>0</v>
      </c>
      <c r="C59" s="0" t="n">
        <f aca="false">C57/(A57^2+B57^2+C57^2)^0.5</f>
        <v>-0.134376485211451</v>
      </c>
      <c r="D59" s="0" t="s">
        <v>9</v>
      </c>
    </row>
    <row r="60" customFormat="false" ht="13.8" hidden="false" customHeight="false" outlineLevel="0" collapsed="false">
      <c r="A60" s="0" t="n">
        <v>-1</v>
      </c>
      <c r="B60" s="0" t="n">
        <v>0</v>
      </c>
      <c r="C60" s="0" t="n">
        <v>0</v>
      </c>
      <c r="D60" s="0" t="s">
        <v>10</v>
      </c>
    </row>
    <row r="61" customFormat="false" ht="13.8" hidden="false" customHeight="false" outlineLevel="0" collapsed="false">
      <c r="C61" s="0" t="n">
        <f aca="false">SUMPRODUCT(A59:C59,A60:C60)</f>
        <v>0.990930350843195</v>
      </c>
      <c r="D61" s="0" t="s">
        <v>11</v>
      </c>
    </row>
    <row r="62" customFormat="false" ht="13.8" hidden="false" customHeight="false" outlineLevel="0" collapsed="false">
      <c r="C62" s="0" t="n">
        <f aca="false">DEGREES(ACOS(C61))</f>
        <v>7.72256660548836</v>
      </c>
      <c r="D62" s="0" t="s">
        <v>12</v>
      </c>
    </row>
    <row r="63" customFormat="false" ht="13.8" hidden="false" customHeight="false" outlineLevel="0" collapsed="false">
      <c r="A63" s="0" t="n">
        <f aca="false">A55-A53</f>
        <v>2.575</v>
      </c>
      <c r="B63" s="0" t="n">
        <f aca="false">B55-B53</f>
        <v>0</v>
      </c>
      <c r="C63" s="0" t="n">
        <f aca="false">C55-C53</f>
        <v>-1.571</v>
      </c>
      <c r="D63" s="0" t="s">
        <v>13</v>
      </c>
    </row>
    <row r="64" customFormat="false" ht="13.8" hidden="false" customHeight="false" outlineLevel="0" collapsed="false">
      <c r="C64" s="0" t="n">
        <f aca="false">(A63^2+B63^2+C63^2)^0.5</f>
        <v>3.01639950934885</v>
      </c>
      <c r="D64" s="0" t="s">
        <v>14</v>
      </c>
    </row>
    <row r="65" customFormat="false" ht="13.8" hidden="false" customHeight="false" outlineLevel="0" collapsed="false">
      <c r="C65" s="0" t="n">
        <f aca="false">C64*COS(RADIANS(42))</f>
        <v>2.24162168694515</v>
      </c>
      <c r="D65" s="0" t="s">
        <v>15</v>
      </c>
    </row>
    <row r="66" customFormat="false" ht="13.8" hidden="false" customHeight="false" outlineLevel="0" collapsed="false">
      <c r="C66" s="0" t="n">
        <f aca="false">C65+C58</f>
        <v>13.9326552597307</v>
      </c>
      <c r="D66" s="0" t="s">
        <v>16</v>
      </c>
    </row>
    <row r="67" customFormat="false" ht="13.8" hidden="false" customHeight="false" outlineLevel="0" collapsed="false">
      <c r="C67" s="0" t="n">
        <f aca="false">1/(C66/10)</f>
        <v>0.717738278424414</v>
      </c>
      <c r="D67" s="0" t="s">
        <v>17</v>
      </c>
    </row>
    <row r="69" customFormat="false" ht="13.8" hidden="false" customHeight="false" outlineLevel="0" collapsed="false">
      <c r="A69" s="0" t="s">
        <v>0</v>
      </c>
      <c r="B69" s="0" t="s">
        <v>1</v>
      </c>
      <c r="C69" s="0" t="s">
        <v>2</v>
      </c>
      <c r="D69" s="0" t="n">
        <v>433</v>
      </c>
      <c r="E69" s="0" t="s">
        <v>3</v>
      </c>
    </row>
    <row r="70" customFormat="false" ht="13.8" hidden="false" customHeight="false" outlineLevel="0" collapsed="false">
      <c r="A70" s="0" t="n">
        <v>-0.341</v>
      </c>
      <c r="B70" s="0" t="n">
        <v>0</v>
      </c>
      <c r="C70" s="0" t="n">
        <v>26.783</v>
      </c>
      <c r="D70" s="0" t="s">
        <v>5</v>
      </c>
    </row>
    <row r="71" customFormat="false" ht="13.8" hidden="false" customHeight="false" outlineLevel="0" collapsed="false">
      <c r="A71" s="0" t="n">
        <v>16.173</v>
      </c>
      <c r="B71" s="0" t="n">
        <v>0</v>
      </c>
      <c r="C71" s="0" t="n">
        <v>26.783</v>
      </c>
      <c r="D71" s="0" t="s">
        <v>5</v>
      </c>
    </row>
    <row r="72" customFormat="false" ht="13.8" hidden="false" customHeight="false" outlineLevel="0" collapsed="false">
      <c r="A72" s="0" t="n">
        <v>1.942</v>
      </c>
      <c r="B72" s="0" t="n">
        <v>0</v>
      </c>
      <c r="C72" s="0" t="n">
        <v>25.161</v>
      </c>
      <c r="D72" s="0" t="s">
        <v>6</v>
      </c>
    </row>
    <row r="74" customFormat="false" ht="13.8" hidden="false" customHeight="false" outlineLevel="0" collapsed="false">
      <c r="A74" s="0" t="n">
        <f aca="false">A72-A71</f>
        <v>-14.231</v>
      </c>
      <c r="B74" s="0" t="n">
        <f aca="false">B72-B71</f>
        <v>0</v>
      </c>
      <c r="C74" s="0" t="n">
        <f aca="false">C72-C71</f>
        <v>-1.622</v>
      </c>
      <c r="D74" s="0" t="s">
        <v>7</v>
      </c>
    </row>
    <row r="75" customFormat="false" ht="13.8" hidden="false" customHeight="false" outlineLevel="0" collapsed="false">
      <c r="C75" s="0" t="n">
        <f aca="false">(A74^2+B74^2+C74^2)^0.5</f>
        <v>14.3231367025523</v>
      </c>
      <c r="D75" s="0" t="s">
        <v>8</v>
      </c>
    </row>
    <row r="76" customFormat="false" ht="13.8" hidden="false" customHeight="false" outlineLevel="0" collapsed="false">
      <c r="A76" s="0" t="n">
        <f aca="false">A74/(A74^2+B74^2+C74^2)^0.5</f>
        <v>-0.993567281771747</v>
      </c>
      <c r="B76" s="0" t="n">
        <f aca="false">B74/(A74^2+B74^2+C74^2)^0.5</f>
        <v>0</v>
      </c>
      <c r="C76" s="0" t="n">
        <f aca="false">C74/(A74^2+B74^2+C74^2)^0.5</f>
        <v>-0.113243351207489</v>
      </c>
      <c r="D76" s="0" t="s">
        <v>9</v>
      </c>
    </row>
    <row r="77" customFormat="false" ht="13.8" hidden="false" customHeight="false" outlineLevel="0" collapsed="false">
      <c r="A77" s="0" t="n">
        <v>-1</v>
      </c>
      <c r="B77" s="0" t="n">
        <v>0</v>
      </c>
      <c r="C77" s="0" t="n">
        <v>0</v>
      </c>
      <c r="D77" s="0" t="s">
        <v>10</v>
      </c>
    </row>
    <row r="78" customFormat="false" ht="13.8" hidden="false" customHeight="false" outlineLevel="0" collapsed="false">
      <c r="C78" s="0" t="n">
        <f aca="false">SUMPRODUCT(A76:C76,A77:C77)</f>
        <v>0.993567281771747</v>
      </c>
      <c r="D78" s="0" t="s">
        <v>11</v>
      </c>
    </row>
    <row r="79" customFormat="false" ht="13.8" hidden="false" customHeight="false" outlineLevel="0" collapsed="false">
      <c r="C79" s="0" t="n">
        <f aca="false">DEGREES(ACOS(C78))</f>
        <v>6.5023145896982</v>
      </c>
      <c r="D79" s="0" t="s">
        <v>12</v>
      </c>
    </row>
    <row r="80" customFormat="false" ht="13.8" hidden="false" customHeight="false" outlineLevel="0" collapsed="false">
      <c r="A80" s="0" t="n">
        <f aca="false">A72-A70</f>
        <v>2.283</v>
      </c>
      <c r="B80" s="0" t="n">
        <f aca="false">B72-B70</f>
        <v>0</v>
      </c>
      <c r="C80" s="0" t="n">
        <f aca="false">C72-C70</f>
        <v>-1.622</v>
      </c>
      <c r="D80" s="0" t="s">
        <v>13</v>
      </c>
    </row>
    <row r="81" customFormat="false" ht="13.8" hidden="false" customHeight="false" outlineLevel="0" collapsed="false">
      <c r="C81" s="0" t="n">
        <f aca="false">(A80^2+B80^2+C80^2)^0.5</f>
        <v>2.80053084253682</v>
      </c>
      <c r="D81" s="0" t="s">
        <v>14</v>
      </c>
    </row>
    <row r="82" customFormat="false" ht="13.8" hidden="false" customHeight="false" outlineLevel="0" collapsed="false">
      <c r="C82" s="0" t="n">
        <f aca="false">C81*COS(RADIANS(42))</f>
        <v>2.08120000422109</v>
      </c>
      <c r="D82" s="0" t="s">
        <v>15</v>
      </c>
    </row>
    <row r="83" customFormat="false" ht="13.8" hidden="false" customHeight="false" outlineLevel="0" collapsed="false">
      <c r="C83" s="0" t="n">
        <f aca="false">C82+C75</f>
        <v>16.4043367067734</v>
      </c>
      <c r="D83" s="0" t="s">
        <v>16</v>
      </c>
    </row>
    <row r="84" customFormat="false" ht="13.8" hidden="false" customHeight="false" outlineLevel="0" collapsed="false">
      <c r="C84" s="0" t="n">
        <f aca="false">1/(C83/10)</f>
        <v>0.609594900345529</v>
      </c>
      <c r="D84" s="0" t="s">
        <v>17</v>
      </c>
    </row>
    <row r="86" customFormat="false" ht="13.8" hidden="false" customHeight="false" outlineLevel="0" collapsed="false">
      <c r="A86" s="0" t="s">
        <v>0</v>
      </c>
      <c r="B86" s="0" t="s">
        <v>1</v>
      </c>
      <c r="C86" s="0" t="s">
        <v>2</v>
      </c>
      <c r="D86" s="0" t="n">
        <v>977</v>
      </c>
      <c r="E86" s="0" t="s">
        <v>3</v>
      </c>
    </row>
    <row r="87" customFormat="false" ht="13.8" hidden="false" customHeight="false" outlineLevel="0" collapsed="false">
      <c r="A87" s="0" t="n">
        <v>-0.339</v>
      </c>
      <c r="B87" s="0" t="n">
        <v>0</v>
      </c>
      <c r="C87" s="0" t="n">
        <v>26.743</v>
      </c>
      <c r="D87" s="0" t="s">
        <v>5</v>
      </c>
    </row>
    <row r="88" customFormat="false" ht="13.8" hidden="false" customHeight="false" outlineLevel="0" collapsed="false">
      <c r="A88" s="0" t="n">
        <v>18.66</v>
      </c>
      <c r="B88" s="0" t="n">
        <v>0</v>
      </c>
      <c r="C88" s="0" t="n">
        <v>26.743</v>
      </c>
      <c r="D88" s="0" t="s">
        <v>5</v>
      </c>
    </row>
    <row r="89" customFormat="false" ht="13.8" hidden="false" customHeight="false" outlineLevel="0" collapsed="false">
      <c r="A89" s="0" t="n">
        <v>2.128</v>
      </c>
      <c r="B89" s="0" t="n">
        <v>0</v>
      </c>
      <c r="C89" s="0" t="n">
        <v>25.084</v>
      </c>
      <c r="D89" s="0" t="s">
        <v>6</v>
      </c>
    </row>
    <row r="91" customFormat="false" ht="13.8" hidden="false" customHeight="false" outlineLevel="0" collapsed="false">
      <c r="A91" s="0" t="n">
        <f aca="false">A89-A88</f>
        <v>-16.532</v>
      </c>
      <c r="B91" s="0" t="n">
        <f aca="false">B89-B88</f>
        <v>0</v>
      </c>
      <c r="C91" s="0" t="n">
        <f aca="false">C89-C88</f>
        <v>-1.659</v>
      </c>
      <c r="D91" s="0" t="s">
        <v>7</v>
      </c>
    </row>
    <row r="92" customFormat="false" ht="13.8" hidden="false" customHeight="false" outlineLevel="0" collapsed="false">
      <c r="C92" s="0" t="n">
        <f aca="false">(A91^2+B91^2+C91^2)^0.5</f>
        <v>16.6150325007205</v>
      </c>
      <c r="D92" s="0" t="s">
        <v>8</v>
      </c>
    </row>
    <row r="93" customFormat="false" ht="13.8" hidden="false" customHeight="false" outlineLevel="0" collapsed="false">
      <c r="A93" s="0" t="n">
        <f aca="false">A91/(A91^2+B91^2+C91^2)^0.5</f>
        <v>-0.995002567661728</v>
      </c>
      <c r="B93" s="0" t="n">
        <f aca="false">B91/(A91^2+B91^2+C91^2)^0.5</f>
        <v>0</v>
      </c>
      <c r="C93" s="0" t="n">
        <f aca="false">C91/(A91^2+B91^2+C91^2)^0.5</f>
        <v>-0.0998493382380115</v>
      </c>
      <c r="D93" s="0" t="s">
        <v>9</v>
      </c>
    </row>
    <row r="94" customFormat="false" ht="13.8" hidden="false" customHeight="false" outlineLevel="0" collapsed="false">
      <c r="A94" s="0" t="n">
        <v>-1</v>
      </c>
      <c r="B94" s="0" t="n">
        <v>0</v>
      </c>
      <c r="C94" s="0" t="n">
        <v>0</v>
      </c>
      <c r="D94" s="0" t="s">
        <v>10</v>
      </c>
    </row>
    <row r="95" customFormat="false" ht="13.8" hidden="false" customHeight="false" outlineLevel="0" collapsed="false">
      <c r="C95" s="0" t="n">
        <f aca="false">SUMPRODUCT(A93:C93,A94:C94)</f>
        <v>0.995002567661728</v>
      </c>
      <c r="D95" s="0" t="s">
        <v>11</v>
      </c>
    </row>
    <row r="96" customFormat="false" ht="13.8" hidden="false" customHeight="false" outlineLevel="0" collapsed="false">
      <c r="C96" s="0" t="n">
        <f aca="false">DEGREES(ACOS(C95))</f>
        <v>5.73049477230467</v>
      </c>
      <c r="D96" s="0" t="s">
        <v>12</v>
      </c>
    </row>
    <row r="97" customFormat="false" ht="13.8" hidden="false" customHeight="false" outlineLevel="0" collapsed="false">
      <c r="A97" s="0" t="n">
        <f aca="false">A89-A87</f>
        <v>2.467</v>
      </c>
      <c r="B97" s="0" t="n">
        <f aca="false">B89-B87</f>
        <v>0</v>
      </c>
      <c r="C97" s="0" t="n">
        <f aca="false">C89-C87</f>
        <v>-1.659</v>
      </c>
      <c r="D97" s="0" t="s">
        <v>13</v>
      </c>
    </row>
    <row r="98" customFormat="false" ht="13.8" hidden="false" customHeight="false" outlineLevel="0" collapsed="false">
      <c r="C98" s="0" t="n">
        <f aca="false">(A97^2+B97^2+C97^2)^0.5</f>
        <v>2.97293962266306</v>
      </c>
      <c r="D98" s="0" t="s">
        <v>14</v>
      </c>
    </row>
    <row r="99" customFormat="false" ht="13.8" hidden="false" customHeight="false" outlineLevel="0" collapsed="false">
      <c r="C99" s="0" t="n">
        <f aca="false">C98*COS(RADIANS(42))</f>
        <v>2.20932469703877</v>
      </c>
      <c r="D99" s="0" t="s">
        <v>15</v>
      </c>
    </row>
    <row r="100" customFormat="false" ht="13.8" hidden="false" customHeight="false" outlineLevel="0" collapsed="false">
      <c r="C100" s="0" t="n">
        <f aca="false">C99+C92</f>
        <v>18.8243571977593</v>
      </c>
      <c r="D100" s="0" t="s">
        <v>16</v>
      </c>
    </row>
    <row r="101" customFormat="false" ht="13.8" hidden="false" customHeight="false" outlineLevel="0" collapsed="false">
      <c r="C101" s="0" t="n">
        <f aca="false">1/(C100/10)</f>
        <v>0.531226638707765</v>
      </c>
      <c r="D101" s="0" t="s">
        <v>17</v>
      </c>
    </row>
    <row r="103" customFormat="false" ht="13.8" hidden="false" customHeight="false" outlineLevel="0" collapsed="false">
      <c r="A103" s="0" t="s">
        <v>0</v>
      </c>
      <c r="B103" s="0" t="s">
        <v>1</v>
      </c>
      <c r="C103" s="0" t="s">
        <v>2</v>
      </c>
      <c r="D103" s="0" t="n">
        <v>544</v>
      </c>
      <c r="E103" s="0" t="s">
        <v>3</v>
      </c>
    </row>
    <row r="104" customFormat="false" ht="13.8" hidden="false" customHeight="false" outlineLevel="0" collapsed="false">
      <c r="A104" s="0" t="n">
        <v>-0.338</v>
      </c>
      <c r="B104" s="0" t="n">
        <v>0</v>
      </c>
      <c r="C104" s="0" t="n">
        <v>26.71</v>
      </c>
      <c r="D104" s="0" t="s">
        <v>5</v>
      </c>
    </row>
    <row r="105" customFormat="false" ht="13.8" hidden="false" customHeight="false" outlineLevel="0" collapsed="false">
      <c r="A105" s="0" t="n">
        <v>21.044</v>
      </c>
      <c r="B105" s="0" t="n">
        <v>0</v>
      </c>
      <c r="C105" s="0" t="n">
        <v>26.71</v>
      </c>
      <c r="D105" s="0" t="s">
        <v>5</v>
      </c>
    </row>
    <row r="106" customFormat="false" ht="13.8" hidden="false" customHeight="false" outlineLevel="0" collapsed="false">
      <c r="A106" s="0" t="n">
        <v>1.907</v>
      </c>
      <c r="B106" s="0" t="n">
        <v>0</v>
      </c>
      <c r="C106" s="0" t="n">
        <v>25.023</v>
      </c>
      <c r="D106" s="0" t="s">
        <v>6</v>
      </c>
    </row>
    <row r="108" customFormat="false" ht="13.8" hidden="false" customHeight="false" outlineLevel="0" collapsed="false">
      <c r="A108" s="0" t="n">
        <f aca="false">A106-A105</f>
        <v>-19.137</v>
      </c>
      <c r="B108" s="0" t="n">
        <f aca="false">B106-B105</f>
        <v>0</v>
      </c>
      <c r="C108" s="0" t="n">
        <f aca="false">C106-C105</f>
        <v>-1.687</v>
      </c>
      <c r="D108" s="0" t="s">
        <v>7</v>
      </c>
    </row>
    <row r="109" customFormat="false" ht="13.8" hidden="false" customHeight="false" outlineLevel="0" collapsed="false">
      <c r="C109" s="0" t="n">
        <f aca="false">(A108^2+B108^2+C108^2)^0.5</f>
        <v>19.2112138606596</v>
      </c>
      <c r="D109" s="0" t="s">
        <v>8</v>
      </c>
    </row>
    <row r="110" customFormat="false" ht="13.8" hidden="false" customHeight="false" outlineLevel="0" collapsed="false">
      <c r="A110" s="0" t="n">
        <f aca="false">A108/(A108^2+B108^2+C108^2)^0.5</f>
        <v>-0.996136950991338</v>
      </c>
      <c r="B110" s="0" t="n">
        <f aca="false">B108/(A108^2+B108^2+C108^2)^0.5</f>
        <v>0</v>
      </c>
      <c r="C110" s="0" t="n">
        <f aca="false">C108/(A108^2+B108^2+C108^2)^0.5</f>
        <v>-0.0878132955177085</v>
      </c>
      <c r="D110" s="0" t="s">
        <v>9</v>
      </c>
    </row>
    <row r="111" customFormat="false" ht="13.8" hidden="false" customHeight="false" outlineLevel="0" collapsed="false">
      <c r="A111" s="0" t="n">
        <v>-1</v>
      </c>
      <c r="B111" s="0" t="n">
        <v>0</v>
      </c>
      <c r="C111" s="0" t="n">
        <v>0</v>
      </c>
      <c r="D111" s="0" t="s">
        <v>10</v>
      </c>
    </row>
    <row r="112" customFormat="false" ht="13.8" hidden="false" customHeight="false" outlineLevel="0" collapsed="false">
      <c r="C112" s="0" t="n">
        <f aca="false">SUMPRODUCT(A110:C110,A111:C111)</f>
        <v>0.996136950991338</v>
      </c>
      <c r="D112" s="0" t="s">
        <v>11</v>
      </c>
    </row>
    <row r="113" customFormat="false" ht="13.8" hidden="false" customHeight="false" outlineLevel="0" collapsed="false">
      <c r="C113" s="0" t="n">
        <f aca="false">DEGREES(ACOS(C112))</f>
        <v>5.03782000570084</v>
      </c>
      <c r="D113" s="0" t="s">
        <v>12</v>
      </c>
    </row>
    <row r="114" customFormat="false" ht="13.8" hidden="false" customHeight="false" outlineLevel="0" collapsed="false">
      <c r="A114" s="0" t="n">
        <f aca="false">A106-A104</f>
        <v>2.245</v>
      </c>
      <c r="B114" s="0" t="n">
        <f aca="false">B106-B104</f>
        <v>0</v>
      </c>
      <c r="C114" s="0" t="n">
        <f aca="false">C106-C104</f>
        <v>-1.687</v>
      </c>
      <c r="D114" s="0" t="s">
        <v>13</v>
      </c>
    </row>
    <row r="115" customFormat="false" ht="13.8" hidden="false" customHeight="false" outlineLevel="0" collapsed="false">
      <c r="C115" s="0" t="n">
        <f aca="false">(A114^2+B114^2+C114^2)^0.5</f>
        <v>2.80820120361772</v>
      </c>
      <c r="D115" s="0" t="s">
        <v>14</v>
      </c>
    </row>
    <row r="116" customFormat="false" ht="13.8" hidden="false" customHeight="false" outlineLevel="0" collapsed="false">
      <c r="C116" s="0" t="n">
        <f aca="false">C115*COS(RADIANS(42))</f>
        <v>2.0869001933679</v>
      </c>
      <c r="D116" s="0" t="s">
        <v>15</v>
      </c>
    </row>
    <row r="117" customFormat="false" ht="13.8" hidden="false" customHeight="false" outlineLevel="0" collapsed="false">
      <c r="C117" s="0" t="n">
        <f aca="false">C116+C109</f>
        <v>21.2981140540275</v>
      </c>
      <c r="D117" s="0" t="s">
        <v>16</v>
      </c>
    </row>
    <row r="118" customFormat="false" ht="13.8" hidden="false" customHeight="false" outlineLevel="0" collapsed="false">
      <c r="C118" s="0" t="n">
        <f aca="false">1/(C117/10)</f>
        <v>0.469525140800388</v>
      </c>
      <c r="D118" s="0" t="s">
        <v>17</v>
      </c>
    </row>
    <row r="120" customFormat="false" ht="13.8" hidden="false" customHeight="false" outlineLevel="0" collapsed="false">
      <c r="A120" s="0" t="s">
        <v>0</v>
      </c>
      <c r="B120" s="0" t="s">
        <v>1</v>
      </c>
      <c r="C120" s="0" t="s">
        <v>2</v>
      </c>
      <c r="D120" s="0" t="n">
        <v>1199</v>
      </c>
      <c r="E120" s="0" t="s">
        <v>3</v>
      </c>
    </row>
    <row r="121" customFormat="false" ht="13.8" hidden="false" customHeight="false" outlineLevel="0" collapsed="false">
      <c r="A121" s="0" t="n">
        <v>-0.332</v>
      </c>
      <c r="B121" s="0" t="n">
        <v>0</v>
      </c>
      <c r="C121" s="0" t="n">
        <v>26.681</v>
      </c>
      <c r="D121" s="0" t="s">
        <v>5</v>
      </c>
    </row>
    <row r="122" customFormat="false" ht="13.8" hidden="false" customHeight="false" outlineLevel="0" collapsed="false">
      <c r="A122" s="0" t="n">
        <v>23.532</v>
      </c>
      <c r="B122" s="0" t="n">
        <v>0</v>
      </c>
      <c r="C122" s="0" t="n">
        <v>26.681</v>
      </c>
      <c r="D122" s="0" t="s">
        <v>5</v>
      </c>
    </row>
    <row r="123" customFormat="false" ht="13.8" hidden="false" customHeight="false" outlineLevel="0" collapsed="false">
      <c r="A123" s="0" t="n">
        <v>2.065</v>
      </c>
      <c r="B123" s="0" t="n">
        <v>0</v>
      </c>
      <c r="C123" s="0" t="n">
        <v>24.97</v>
      </c>
      <c r="D123" s="0" t="s">
        <v>6</v>
      </c>
    </row>
    <row r="125" customFormat="false" ht="13.8" hidden="false" customHeight="false" outlineLevel="0" collapsed="false">
      <c r="A125" s="0" t="n">
        <f aca="false">A123-A122</f>
        <v>-21.467</v>
      </c>
      <c r="B125" s="0" t="n">
        <f aca="false">B123-B122</f>
        <v>0</v>
      </c>
      <c r="C125" s="0" t="n">
        <f aca="false">C123-C122</f>
        <v>-1.711</v>
      </c>
      <c r="D125" s="0" t="s">
        <v>7</v>
      </c>
    </row>
    <row r="126" customFormat="false" ht="13.8" hidden="false" customHeight="false" outlineLevel="0" collapsed="false">
      <c r="C126" s="0" t="n">
        <f aca="false">(A125^2+B125^2+C125^2)^0.5</f>
        <v>21.5350785928447</v>
      </c>
      <c r="D126" s="0" t="s">
        <v>8</v>
      </c>
    </row>
    <row r="127" customFormat="false" ht="13.8" hidden="false" customHeight="false" outlineLevel="0" collapsed="false">
      <c r="A127" s="0" t="n">
        <f aca="false">A125/(A125^2+B125^2+C125^2)^0.5</f>
        <v>-0.996838711660548</v>
      </c>
      <c r="B127" s="0" t="n">
        <f aca="false">B125/(A125^2+B125^2+C125^2)^0.5</f>
        <v>0</v>
      </c>
      <c r="C127" s="0" t="n">
        <f aca="false">C125/(A125^2+B125^2+C125^2)^0.5</f>
        <v>-0.0794517648321237</v>
      </c>
      <c r="D127" s="0" t="s">
        <v>9</v>
      </c>
    </row>
    <row r="128" customFormat="false" ht="13.8" hidden="false" customHeight="false" outlineLevel="0" collapsed="false">
      <c r="A128" s="0" t="n">
        <v>-1</v>
      </c>
      <c r="B128" s="0" t="n">
        <v>0</v>
      </c>
      <c r="C128" s="0" t="n">
        <v>0</v>
      </c>
      <c r="D128" s="0" t="s">
        <v>10</v>
      </c>
    </row>
    <row r="129" customFormat="false" ht="13.8" hidden="false" customHeight="false" outlineLevel="0" collapsed="false">
      <c r="C129" s="0" t="n">
        <f aca="false">SUMPRODUCT(A127:C127,A128:C128)</f>
        <v>0.996838711660548</v>
      </c>
      <c r="D129" s="0" t="s">
        <v>11</v>
      </c>
    </row>
    <row r="130" customFormat="false" ht="13.8" hidden="false" customHeight="false" outlineLevel="0" collapsed="false">
      <c r="C130" s="0" t="n">
        <f aca="false">DEGREES(ACOS(C129))</f>
        <v>4.55705386630419</v>
      </c>
      <c r="D130" s="0" t="s">
        <v>12</v>
      </c>
    </row>
    <row r="131" customFormat="false" ht="13.8" hidden="false" customHeight="false" outlineLevel="0" collapsed="false">
      <c r="A131" s="0" t="n">
        <f aca="false">A123-A121</f>
        <v>2.397</v>
      </c>
      <c r="B131" s="0" t="n">
        <f aca="false">B123-B121</f>
        <v>0</v>
      </c>
      <c r="C131" s="0" t="n">
        <f aca="false">C123-C121</f>
        <v>-1.711</v>
      </c>
      <c r="D131" s="0" t="s">
        <v>13</v>
      </c>
    </row>
    <row r="132" customFormat="false" ht="13.8" hidden="false" customHeight="false" outlineLevel="0" collapsed="false">
      <c r="C132" s="0" t="n">
        <f aca="false">(A131^2+B131^2+C131^2)^0.5</f>
        <v>2.94501782677117</v>
      </c>
      <c r="D132" s="0" t="s">
        <v>14</v>
      </c>
    </row>
    <row r="133" customFormat="false" ht="13.8" hidden="false" customHeight="false" outlineLevel="0" collapsed="false">
      <c r="C133" s="0" t="n">
        <f aca="false">C132*COS(RADIANS(42))</f>
        <v>2.18857475890368</v>
      </c>
      <c r="D133" s="0" t="s">
        <v>15</v>
      </c>
    </row>
    <row r="134" customFormat="false" ht="13.8" hidden="false" customHeight="false" outlineLevel="0" collapsed="false">
      <c r="C134" s="0" t="n">
        <f aca="false">C133+C126</f>
        <v>23.7236533517484</v>
      </c>
      <c r="D134" s="0" t="s">
        <v>16</v>
      </c>
    </row>
    <row r="135" customFormat="false" ht="13.8" hidden="false" customHeight="false" outlineLevel="0" collapsed="false">
      <c r="C135" s="0" t="n">
        <f aca="false">1/(C134/10)</f>
        <v>0.42152023770247</v>
      </c>
      <c r="D135" s="0" t="s">
        <v>17</v>
      </c>
    </row>
    <row r="137" customFormat="false" ht="13.8" hidden="false" customHeight="false" outlineLevel="0" collapsed="false">
      <c r="A137" s="0" t="s">
        <v>0</v>
      </c>
      <c r="B137" s="0" t="s">
        <v>1</v>
      </c>
      <c r="C137" s="0" t="s">
        <v>2</v>
      </c>
      <c r="D137" s="0" t="n">
        <v>655</v>
      </c>
      <c r="E137" s="0" t="s">
        <v>3</v>
      </c>
    </row>
    <row r="138" customFormat="false" ht="13.8" hidden="false" customHeight="false" outlineLevel="0" collapsed="false">
      <c r="A138" s="0" t="n">
        <v>-0.334</v>
      </c>
      <c r="B138" s="0" t="n">
        <v>0</v>
      </c>
      <c r="C138" s="0" t="n">
        <v>26.654</v>
      </c>
      <c r="D138" s="0" t="s">
        <v>5</v>
      </c>
    </row>
    <row r="139" customFormat="false" ht="13.8" hidden="false" customHeight="false" outlineLevel="0" collapsed="false">
      <c r="A139" s="0" t="n">
        <v>25.93</v>
      </c>
      <c r="B139" s="0" t="n">
        <v>0</v>
      </c>
      <c r="C139" s="0" t="n">
        <v>26.654</v>
      </c>
      <c r="D139" s="0" t="s">
        <v>5</v>
      </c>
    </row>
    <row r="140" customFormat="false" ht="13.8" hidden="false" customHeight="false" outlineLevel="0" collapsed="false">
      <c r="A140" s="0" t="n">
        <v>1.888</v>
      </c>
      <c r="B140" s="0" t="n">
        <v>0</v>
      </c>
      <c r="C140" s="0" t="n">
        <v>24.925</v>
      </c>
      <c r="D140" s="0" t="s">
        <v>6</v>
      </c>
    </row>
    <row r="142" customFormat="false" ht="13.8" hidden="false" customHeight="false" outlineLevel="0" collapsed="false">
      <c r="A142" s="0" t="n">
        <f aca="false">A140-A139</f>
        <v>-24.042</v>
      </c>
      <c r="B142" s="0" t="n">
        <f aca="false">B140-B139</f>
        <v>0</v>
      </c>
      <c r="C142" s="0" t="n">
        <f aca="false">C140-C139</f>
        <v>-1.729</v>
      </c>
      <c r="D142" s="0" t="s">
        <v>7</v>
      </c>
    </row>
    <row r="143" customFormat="false" ht="13.8" hidden="false" customHeight="false" outlineLevel="0" collapsed="false">
      <c r="C143" s="0" t="n">
        <f aca="false">(A142^2+B142^2+C142^2)^0.5</f>
        <v>24.1040910428085</v>
      </c>
      <c r="D143" s="0" t="s">
        <v>8</v>
      </c>
    </row>
    <row r="144" customFormat="false" ht="13.8" hidden="false" customHeight="false" outlineLevel="0" collapsed="false">
      <c r="A144" s="0" t="n">
        <f aca="false">A142/(A142^2+B142^2+C142^2)^0.5</f>
        <v>-0.997424045457752</v>
      </c>
      <c r="B144" s="0" t="n">
        <f aca="false">B142/(A142^2+B142^2+C142^2)^0.5</f>
        <v>0</v>
      </c>
      <c r="C144" s="0" t="n">
        <f aca="false">C142/(A142^2+B142^2+C142^2)^0.5</f>
        <v>-0.0717305621244677</v>
      </c>
      <c r="D144" s="0" t="s">
        <v>9</v>
      </c>
    </row>
    <row r="145" customFormat="false" ht="13.8" hidden="false" customHeight="false" outlineLevel="0" collapsed="false">
      <c r="A145" s="0" t="n">
        <v>-1</v>
      </c>
      <c r="B145" s="0" t="n">
        <v>0</v>
      </c>
      <c r="C145" s="0" t="n">
        <v>0</v>
      </c>
      <c r="D145" s="0" t="s">
        <v>10</v>
      </c>
    </row>
    <row r="146" customFormat="false" ht="13.8" hidden="false" customHeight="false" outlineLevel="0" collapsed="false">
      <c r="C146" s="0" t="n">
        <f aca="false">SUMPRODUCT(A144:C144,A145:C145)</f>
        <v>0.997424045457752</v>
      </c>
      <c r="D146" s="0" t="s">
        <v>11</v>
      </c>
    </row>
    <row r="147" customFormat="false" ht="13.8" hidden="false" customHeight="false" outlineLevel="0" collapsed="false">
      <c r="C147" s="0" t="n">
        <f aca="false">DEGREES(ACOS(C146))</f>
        <v>4.11339104820297</v>
      </c>
      <c r="D147" s="0" t="s">
        <v>12</v>
      </c>
    </row>
    <row r="148" customFormat="false" ht="13.8" hidden="false" customHeight="false" outlineLevel="0" collapsed="false">
      <c r="A148" s="0" t="n">
        <f aca="false">A140-A138</f>
        <v>2.222</v>
      </c>
      <c r="B148" s="0" t="n">
        <f aca="false">B140-B138</f>
        <v>0</v>
      </c>
      <c r="C148" s="0" t="n">
        <f aca="false">C140-C138</f>
        <v>-1.729</v>
      </c>
      <c r="D148" s="0" t="s">
        <v>13</v>
      </c>
    </row>
    <row r="149" customFormat="false" ht="13.8" hidden="false" customHeight="false" outlineLevel="0" collapsed="false">
      <c r="C149" s="0" t="n">
        <f aca="false">(A148^2+B148^2+C148^2)^0.5</f>
        <v>2.81544401471597</v>
      </c>
      <c r="D149" s="0" t="s">
        <v>14</v>
      </c>
    </row>
    <row r="150" customFormat="false" ht="13.8" hidden="false" customHeight="false" outlineLevel="0" collapsed="false">
      <c r="C150" s="0" t="n">
        <f aca="false">C149*COS(RADIANS(42))</f>
        <v>2.09228265095748</v>
      </c>
      <c r="D150" s="0" t="s">
        <v>15</v>
      </c>
    </row>
    <row r="151" customFormat="false" ht="13.8" hidden="false" customHeight="false" outlineLevel="0" collapsed="false">
      <c r="C151" s="0" t="n">
        <f aca="false">C150+C143</f>
        <v>26.196373693766</v>
      </c>
      <c r="D151" s="0" t="s">
        <v>16</v>
      </c>
    </row>
    <row r="152" customFormat="false" ht="13.8" hidden="false" customHeight="false" outlineLevel="0" collapsed="false">
      <c r="C152" s="0" t="n">
        <f aca="false">1/(C151/10)</f>
        <v>0.381732224349042</v>
      </c>
      <c r="D152" s="0" t="s">
        <v>17</v>
      </c>
    </row>
    <row r="154" customFormat="false" ht="13.8" hidden="false" customHeight="false" outlineLevel="0" collapsed="false">
      <c r="A154" s="0" t="s">
        <v>0</v>
      </c>
      <c r="B154" s="0" t="s">
        <v>1</v>
      </c>
      <c r="C154" s="0" t="s">
        <v>2</v>
      </c>
      <c r="D154" s="0" t="n">
        <v>131111</v>
      </c>
      <c r="E154" s="0" t="s">
        <v>3</v>
      </c>
    </row>
    <row r="155" customFormat="false" ht="13.8" hidden="false" customHeight="false" outlineLevel="0" collapsed="false">
      <c r="A155" s="0" t="n">
        <v>-0.34</v>
      </c>
      <c r="B155" s="0" t="n">
        <v>0</v>
      </c>
      <c r="C155" s="0" t="n">
        <v>26.631</v>
      </c>
      <c r="D155" s="0" t="s">
        <v>5</v>
      </c>
    </row>
    <row r="156" customFormat="false" ht="13.8" hidden="false" customHeight="false" outlineLevel="0" collapsed="false">
      <c r="A156" s="0" t="n">
        <v>28.403</v>
      </c>
      <c r="B156" s="0" t="n">
        <v>0</v>
      </c>
      <c r="C156" s="0" t="n">
        <v>26.631</v>
      </c>
      <c r="D156" s="0" t="s">
        <v>5</v>
      </c>
    </row>
    <row r="157" customFormat="false" ht="13.8" hidden="false" customHeight="false" outlineLevel="0" collapsed="false">
      <c r="A157" s="0" t="n">
        <v>2.011</v>
      </c>
      <c r="B157" s="0" t="n">
        <v>0</v>
      </c>
      <c r="C157" s="0" t="n">
        <v>24.887</v>
      </c>
      <c r="D157" s="0" t="s">
        <v>6</v>
      </c>
    </row>
    <row r="159" customFormat="false" ht="13.8" hidden="false" customHeight="false" outlineLevel="0" collapsed="false">
      <c r="A159" s="0" t="n">
        <f aca="false">A157-A156</f>
        <v>-26.392</v>
      </c>
      <c r="B159" s="0" t="n">
        <f aca="false">B157-B156</f>
        <v>0</v>
      </c>
      <c r="C159" s="0" t="n">
        <f aca="false">C157-C156</f>
        <v>-1.744</v>
      </c>
      <c r="D159" s="0" t="s">
        <v>7</v>
      </c>
    </row>
    <row r="160" customFormat="false" ht="13.8" hidden="false" customHeight="false" outlineLevel="0" collapsed="false">
      <c r="C160" s="0" t="n">
        <f aca="false">(A159^2+B159^2+C159^2)^0.5</f>
        <v>26.4495595426464</v>
      </c>
      <c r="D160" s="0" t="s">
        <v>8</v>
      </c>
    </row>
    <row r="161" customFormat="false" ht="13.8" hidden="false" customHeight="false" outlineLevel="0" collapsed="false">
      <c r="A161" s="0" t="n">
        <f aca="false">A159/(A159^2+B159^2+C159^2)^0.5</f>
        <v>-0.997823799577696</v>
      </c>
      <c r="B161" s="0" t="n">
        <f aca="false">B159/(A159^2+B159^2+C159^2)^0.5</f>
        <v>0</v>
      </c>
      <c r="C161" s="0" t="n">
        <f aca="false">C159/(A159^2+B159^2+C159^2)^0.5</f>
        <v>-0.0659368257981018</v>
      </c>
      <c r="D161" s="0" t="s">
        <v>9</v>
      </c>
    </row>
    <row r="162" customFormat="false" ht="13.8" hidden="false" customHeight="false" outlineLevel="0" collapsed="false">
      <c r="A162" s="0" t="n">
        <v>-1</v>
      </c>
      <c r="B162" s="0" t="n">
        <v>0</v>
      </c>
      <c r="C162" s="0" t="n">
        <v>0</v>
      </c>
      <c r="D162" s="0" t="s">
        <v>10</v>
      </c>
    </row>
    <row r="163" customFormat="false" ht="13.8" hidden="false" customHeight="false" outlineLevel="0" collapsed="false">
      <c r="C163" s="0" t="n">
        <f aca="false">SUMPRODUCT(A161:C161,A162:C162)</f>
        <v>0.997823799577696</v>
      </c>
      <c r="D163" s="0" t="s">
        <v>11</v>
      </c>
    </row>
    <row r="164" customFormat="false" ht="13.8" hidden="false" customHeight="false" outlineLevel="0" collapsed="false">
      <c r="C164" s="0" t="n">
        <f aca="false">DEGREES(ACOS(C163))</f>
        <v>3.78064471101149</v>
      </c>
      <c r="D164" s="0" t="s">
        <v>12</v>
      </c>
    </row>
    <row r="165" customFormat="false" ht="13.8" hidden="false" customHeight="false" outlineLevel="0" collapsed="false">
      <c r="A165" s="0" t="n">
        <f aca="false">A157-A155</f>
        <v>2.351</v>
      </c>
      <c r="B165" s="0" t="n">
        <f aca="false">B157-B155</f>
        <v>0</v>
      </c>
      <c r="C165" s="0" t="n">
        <f aca="false">C157-C155</f>
        <v>-1.744</v>
      </c>
      <c r="D165" s="0" t="s">
        <v>13</v>
      </c>
    </row>
    <row r="166" customFormat="false" ht="13.8" hidden="false" customHeight="false" outlineLevel="0" collapsed="false">
      <c r="C166" s="0" t="n">
        <f aca="false">(A165^2+B165^2+C165^2)^0.5</f>
        <v>2.9272405094218</v>
      </c>
      <c r="D166" s="0" t="s">
        <v>14</v>
      </c>
    </row>
    <row r="167" customFormat="false" ht="13.8" hidden="false" customHeight="false" outlineLevel="0" collapsed="false">
      <c r="C167" s="0" t="n">
        <f aca="false">C166*COS(RADIANS(42))</f>
        <v>2.17536363750462</v>
      </c>
      <c r="D167" s="0" t="s">
        <v>15</v>
      </c>
    </row>
    <row r="168" customFormat="false" ht="13.8" hidden="false" customHeight="false" outlineLevel="0" collapsed="false">
      <c r="C168" s="0" t="n">
        <f aca="false">C167+C160</f>
        <v>28.6249231801511</v>
      </c>
      <c r="D168" s="0" t="s">
        <v>16</v>
      </c>
    </row>
    <row r="169" customFormat="false" ht="13.8" hidden="false" customHeight="false" outlineLevel="0" collapsed="false">
      <c r="C169" s="0" t="n">
        <f aca="false">1/(C168/10)</f>
        <v>0.349345915692593</v>
      </c>
      <c r="D169" s="0" t="s">
        <v>17</v>
      </c>
    </row>
    <row r="171" customFormat="false" ht="13.8" hidden="false" customHeight="false" outlineLevel="0" collapsed="false">
      <c r="A171" s="0" t="s">
        <v>0</v>
      </c>
      <c r="B171" s="0" t="s">
        <v>1</v>
      </c>
      <c r="C171" s="0" t="s">
        <v>2</v>
      </c>
      <c r="D171" s="0" t="n">
        <v>766</v>
      </c>
      <c r="E171" s="0" t="s">
        <v>3</v>
      </c>
    </row>
    <row r="172" customFormat="false" ht="13.8" hidden="false" customHeight="false" outlineLevel="0" collapsed="false">
      <c r="A172" s="0" t="n">
        <v>-0.341</v>
      </c>
      <c r="B172" s="0" t="n">
        <v>0</v>
      </c>
      <c r="C172" s="0" t="n">
        <v>26.612</v>
      </c>
      <c r="D172" s="0" t="s">
        <v>5</v>
      </c>
    </row>
    <row r="173" customFormat="false" ht="13.8" hidden="false" customHeight="false" outlineLevel="0" collapsed="false">
      <c r="A173" s="0" t="n">
        <v>30.812</v>
      </c>
      <c r="B173" s="0" t="n">
        <v>0</v>
      </c>
      <c r="C173" s="0" t="n">
        <v>26.612</v>
      </c>
      <c r="D173" s="0" t="s">
        <v>5</v>
      </c>
    </row>
    <row r="174" customFormat="false" ht="13.8" hidden="false" customHeight="false" outlineLevel="0" collapsed="false">
      <c r="A174" s="0" t="n">
        <v>1.866</v>
      </c>
      <c r="B174" s="0" t="n">
        <v>0</v>
      </c>
      <c r="C174" s="0" t="n">
        <v>24.854</v>
      </c>
      <c r="D174" s="0" t="s">
        <v>6</v>
      </c>
    </row>
    <row r="176" customFormat="false" ht="13.8" hidden="false" customHeight="false" outlineLevel="0" collapsed="false">
      <c r="A176" s="0" t="n">
        <f aca="false">A174-A173</f>
        <v>-28.946</v>
      </c>
      <c r="B176" s="0" t="n">
        <f aca="false">B174-B173</f>
        <v>0</v>
      </c>
      <c r="C176" s="0" t="n">
        <f aca="false">C174-C173</f>
        <v>-1.758</v>
      </c>
      <c r="D176" s="0" t="s">
        <v>7</v>
      </c>
    </row>
    <row r="177" customFormat="false" ht="13.8" hidden="false" customHeight="false" outlineLevel="0" collapsed="false">
      <c r="C177" s="0" t="n">
        <f aca="false">(A176^2+B176^2+C176^2)^0.5</f>
        <v>28.999335854464</v>
      </c>
      <c r="D177" s="0" t="s">
        <v>8</v>
      </c>
    </row>
    <row r="178" customFormat="false" ht="13.8" hidden="false" customHeight="false" outlineLevel="0" collapsed="false">
      <c r="A178" s="0" t="n">
        <f aca="false">A176/(A176^2+B176^2+C176^2)^0.5</f>
        <v>-0.998160790483905</v>
      </c>
      <c r="B178" s="0" t="n">
        <f aca="false">B176/(A176^2+B176^2+C176^2)^0.5</f>
        <v>0</v>
      </c>
      <c r="C178" s="0" t="n">
        <f aca="false">C176/(A176^2+B176^2+C176^2)^0.5</f>
        <v>-0.0606220779959477</v>
      </c>
      <c r="D178" s="0" t="s">
        <v>9</v>
      </c>
    </row>
    <row r="179" customFormat="false" ht="13.8" hidden="false" customHeight="false" outlineLevel="0" collapsed="false">
      <c r="A179" s="0" t="n">
        <v>-1</v>
      </c>
      <c r="B179" s="0" t="n">
        <v>0</v>
      </c>
      <c r="C179" s="0" t="n">
        <v>0</v>
      </c>
      <c r="D179" s="0" t="s">
        <v>10</v>
      </c>
    </row>
    <row r="180" customFormat="false" ht="13.8" hidden="false" customHeight="false" outlineLevel="0" collapsed="false">
      <c r="C180" s="0" t="n">
        <f aca="false">SUMPRODUCT(A178:C178,A179:C179)</f>
        <v>0.998160790483905</v>
      </c>
      <c r="D180" s="0" t="s">
        <v>11</v>
      </c>
    </row>
    <row r="181" customFormat="false" ht="13.8" hidden="false" customHeight="false" outlineLevel="0" collapsed="false">
      <c r="C181" s="0" t="n">
        <f aca="false">DEGREES(ACOS(C180))</f>
        <v>3.47552021246925</v>
      </c>
      <c r="D181" s="0" t="s">
        <v>12</v>
      </c>
    </row>
    <row r="182" customFormat="false" ht="13.8" hidden="false" customHeight="false" outlineLevel="0" collapsed="false">
      <c r="A182" s="0" t="n">
        <f aca="false">A174-A172</f>
        <v>2.207</v>
      </c>
      <c r="B182" s="0" t="n">
        <f aca="false">B174-B172</f>
        <v>0</v>
      </c>
      <c r="C182" s="0" t="n">
        <f aca="false">C174-C172</f>
        <v>-1.758</v>
      </c>
      <c r="D182" s="0" t="s">
        <v>13</v>
      </c>
    </row>
    <row r="183" customFormat="false" ht="13.8" hidden="false" customHeight="false" outlineLevel="0" collapsed="false">
      <c r="C183" s="0" t="n">
        <f aca="false">(A182^2+B182^2+C182^2)^0.5</f>
        <v>2.821597597107</v>
      </c>
      <c r="D183" s="0" t="s">
        <v>14</v>
      </c>
    </row>
    <row r="184" customFormat="false" ht="13.8" hidden="false" customHeight="false" outlineLevel="0" collapsed="false">
      <c r="C184" s="0" t="n">
        <f aca="false">C183*COS(RADIANS(42))</f>
        <v>2.09685565386952</v>
      </c>
      <c r="D184" s="0" t="s">
        <v>15</v>
      </c>
    </row>
    <row r="185" customFormat="false" ht="13.8" hidden="false" customHeight="false" outlineLevel="0" collapsed="false">
      <c r="C185" s="0" t="n">
        <f aca="false">C184+C177</f>
        <v>31.0961915083335</v>
      </c>
      <c r="D185" s="0" t="s">
        <v>16</v>
      </c>
    </row>
    <row r="186" customFormat="false" ht="13.8" hidden="false" customHeight="false" outlineLevel="0" collapsed="false">
      <c r="C186" s="0" t="n">
        <f aca="false">1/(C185/10)</f>
        <v>0.321582789240287</v>
      </c>
      <c r="D186" s="0" t="s">
        <v>17</v>
      </c>
    </row>
    <row r="188" customFormat="false" ht="13.8" hidden="false" customHeight="false" outlineLevel="0" collapsed="false">
      <c r="A188" s="0" t="s">
        <v>0</v>
      </c>
      <c r="B188" s="0" t="s">
        <v>1</v>
      </c>
      <c r="C188" s="0" t="s">
        <v>2</v>
      </c>
      <c r="D188" s="0" t="n">
        <v>151313</v>
      </c>
      <c r="E188" s="0" t="s">
        <v>3</v>
      </c>
    </row>
    <row r="189" customFormat="false" ht="13.8" hidden="false" customHeight="false" outlineLevel="0" collapsed="false">
      <c r="A189" s="0" t="n">
        <v>-0.331</v>
      </c>
      <c r="B189" s="0" t="n">
        <v>0</v>
      </c>
      <c r="C189" s="0" t="n">
        <v>26.595</v>
      </c>
      <c r="D189" s="0" t="s">
        <v>5</v>
      </c>
    </row>
    <row r="190" customFormat="false" ht="13.8" hidden="false" customHeight="false" outlineLevel="0" collapsed="false">
      <c r="A190" s="0" t="n">
        <v>33.298</v>
      </c>
      <c r="B190" s="0" t="n">
        <v>0</v>
      </c>
      <c r="C190" s="0" t="n">
        <v>26.595</v>
      </c>
      <c r="D190" s="0" t="s">
        <v>5</v>
      </c>
    </row>
    <row r="191" customFormat="false" ht="13.8" hidden="false" customHeight="false" outlineLevel="0" collapsed="false">
      <c r="A191" s="0" t="n">
        <v>1.984</v>
      </c>
      <c r="B191" s="0" t="n">
        <v>0</v>
      </c>
      <c r="C191" s="0" t="n">
        <v>24.824</v>
      </c>
      <c r="D191" s="0" t="s">
        <v>6</v>
      </c>
    </row>
    <row r="193" customFormat="false" ht="13.8" hidden="false" customHeight="false" outlineLevel="0" collapsed="false">
      <c r="A193" s="0" t="n">
        <f aca="false">A191-A190</f>
        <v>-31.314</v>
      </c>
      <c r="B193" s="0" t="n">
        <f aca="false">B191-B190</f>
        <v>0</v>
      </c>
      <c r="C193" s="0" t="n">
        <f aca="false">C191-C190</f>
        <v>-1.771</v>
      </c>
      <c r="D193" s="0" t="s">
        <v>7</v>
      </c>
    </row>
    <row r="194" customFormat="false" ht="13.8" hidden="false" customHeight="false" outlineLevel="0" collapsed="false">
      <c r="C194" s="0" t="n">
        <f aca="false">(A193^2+B193^2+C193^2)^0.5</f>
        <v>31.3640405081998</v>
      </c>
      <c r="D194" s="0" t="s">
        <v>8</v>
      </c>
    </row>
    <row r="195" customFormat="false" ht="13.8" hidden="false" customHeight="false" outlineLevel="0" collapsed="false">
      <c r="A195" s="0" t="n">
        <f aca="false">A193/(A193^2+B193^2+C193^2)^0.5</f>
        <v>-0.998404526094565</v>
      </c>
      <c r="B195" s="0" t="n">
        <f aca="false">B193/(A193^2+B193^2+C193^2)^0.5</f>
        <v>0</v>
      </c>
      <c r="C195" s="0" t="n">
        <f aca="false">C193/(A193^2+B193^2+C193^2)^0.5</f>
        <v>-0.056465939059637</v>
      </c>
      <c r="D195" s="0" t="s">
        <v>9</v>
      </c>
    </row>
    <row r="196" customFormat="false" ht="13.8" hidden="false" customHeight="false" outlineLevel="0" collapsed="false">
      <c r="A196" s="0" t="n">
        <v>-1</v>
      </c>
      <c r="B196" s="0" t="n">
        <v>0</v>
      </c>
      <c r="C196" s="0" t="n">
        <v>0</v>
      </c>
      <c r="D196" s="0" t="s">
        <v>10</v>
      </c>
    </row>
    <row r="197" customFormat="false" ht="13.8" hidden="false" customHeight="false" outlineLevel="0" collapsed="false">
      <c r="C197" s="0" t="n">
        <f aca="false">SUMPRODUCT(A195:C195,A196:C196)</f>
        <v>0.998404526094565</v>
      </c>
      <c r="D197" s="0" t="s">
        <v>11</v>
      </c>
    </row>
    <row r="198" customFormat="false" ht="13.8" hidden="false" customHeight="false" outlineLevel="0" collapsed="false">
      <c r="C198" s="0" t="n">
        <f aca="false">DEGREES(ACOS(C197))</f>
        <v>3.23698168414077</v>
      </c>
      <c r="D198" s="0" t="s">
        <v>12</v>
      </c>
    </row>
    <row r="199" customFormat="false" ht="13.8" hidden="false" customHeight="false" outlineLevel="0" collapsed="false">
      <c r="A199" s="0" t="n">
        <f aca="false">A191-A189</f>
        <v>2.315</v>
      </c>
      <c r="B199" s="0" t="n">
        <f aca="false">B191-B189</f>
        <v>0</v>
      </c>
      <c r="C199" s="0" t="n">
        <f aca="false">C191-C189</f>
        <v>-1.771</v>
      </c>
      <c r="D199" s="0" t="s">
        <v>13</v>
      </c>
    </row>
    <row r="200" customFormat="false" ht="13.8" hidden="false" customHeight="false" outlineLevel="0" collapsed="false">
      <c r="C200" s="0" t="n">
        <f aca="false">(A199^2+B199^2+C199^2)^0.5</f>
        <v>2.91473257778479</v>
      </c>
      <c r="D200" s="0" t="s">
        <v>14</v>
      </c>
    </row>
    <row r="201" customFormat="false" ht="13.8" hidden="false" customHeight="false" outlineLevel="0" collapsed="false">
      <c r="C201" s="0" t="n">
        <f aca="false">C200*COS(RADIANS(42))</f>
        <v>2.16606843283116</v>
      </c>
      <c r="D201" s="0" t="s">
        <v>15</v>
      </c>
    </row>
    <row r="202" customFormat="false" ht="13.8" hidden="false" customHeight="false" outlineLevel="0" collapsed="false">
      <c r="C202" s="0" t="n">
        <f aca="false">C201+C194</f>
        <v>33.530108941031</v>
      </c>
      <c r="D202" s="0" t="s">
        <v>16</v>
      </c>
    </row>
    <row r="203" customFormat="false" ht="13.8" hidden="false" customHeight="false" outlineLevel="0" collapsed="false">
      <c r="C203" s="0" t="n">
        <f aca="false">1/(C202/10)</f>
        <v>0.298239412749505</v>
      </c>
      <c r="D203" s="0" t="s">
        <v>17</v>
      </c>
    </row>
    <row r="205" customFormat="false" ht="13.8" hidden="false" customHeight="false" outlineLevel="0" collapsed="false">
      <c r="A205" s="0" t="s">
        <v>0</v>
      </c>
      <c r="B205" s="0" t="s">
        <v>1</v>
      </c>
      <c r="C205" s="0" t="s">
        <v>2</v>
      </c>
      <c r="D205" s="0" t="n">
        <v>877</v>
      </c>
      <c r="E205" s="0" t="s">
        <v>3</v>
      </c>
    </row>
    <row r="206" customFormat="false" ht="13.8" hidden="false" customHeight="false" outlineLevel="0" collapsed="false">
      <c r="A206" s="0" t="n">
        <v>-0.331</v>
      </c>
      <c r="B206" s="0" t="n">
        <v>0</v>
      </c>
      <c r="C206" s="0" t="n">
        <v>26.58</v>
      </c>
      <c r="D206" s="0" t="s">
        <v>5</v>
      </c>
    </row>
    <row r="207" customFormat="false" ht="13.8" hidden="false" customHeight="false" outlineLevel="0" collapsed="false">
      <c r="A207" s="0" t="n">
        <v>35.715</v>
      </c>
      <c r="B207" s="0" t="n">
        <v>0</v>
      </c>
      <c r="C207" s="0" t="n">
        <v>26.58</v>
      </c>
      <c r="D207" s="0" t="s">
        <v>5</v>
      </c>
    </row>
    <row r="208" customFormat="false" ht="13.8" hidden="false" customHeight="false" outlineLevel="0" collapsed="false">
      <c r="A208" s="0" t="n">
        <v>1.863</v>
      </c>
      <c r="B208" s="0" t="n">
        <v>0</v>
      </c>
      <c r="C208" s="0" t="n">
        <v>24.8</v>
      </c>
      <c r="D208" s="0" t="s">
        <v>6</v>
      </c>
    </row>
    <row r="210" customFormat="false" ht="13.8" hidden="false" customHeight="false" outlineLevel="0" collapsed="false">
      <c r="A210" s="0" t="n">
        <f aca="false">A208-A207</f>
        <v>-33.852</v>
      </c>
      <c r="B210" s="0" t="n">
        <f aca="false">B208-B207</f>
        <v>0</v>
      </c>
      <c r="C210" s="0" t="n">
        <f aca="false">C208-C207</f>
        <v>-1.78</v>
      </c>
      <c r="D210" s="0" t="s">
        <v>18</v>
      </c>
    </row>
    <row r="211" customFormat="false" ht="13.8" hidden="false" customHeight="false" outlineLevel="0" collapsed="false">
      <c r="C211" s="0" t="n">
        <f aca="false">(A210^2+B210^2+C210^2)^0.5</f>
        <v>33.8987655232458</v>
      </c>
      <c r="D211" s="0" t="s">
        <v>8</v>
      </c>
    </row>
    <row r="212" customFormat="false" ht="13.8" hidden="false" customHeight="false" outlineLevel="0" collapsed="false">
      <c r="A212" s="0" t="n">
        <f aca="false">A210/(A210^2+B210^2+C210^2)^0.5</f>
        <v>-0.99862043580278</v>
      </c>
      <c r="B212" s="0" t="n">
        <f aca="false">B210/(A210^2+B210^2+C210^2)^0.5</f>
        <v>0</v>
      </c>
      <c r="C212" s="0" t="n">
        <f aca="false">C210/(A210^2+B210^2+C210^2)^0.5</f>
        <v>-0.0525092867697313</v>
      </c>
      <c r="D212" s="0" t="s">
        <v>9</v>
      </c>
    </row>
    <row r="213" customFormat="false" ht="13.8" hidden="false" customHeight="false" outlineLevel="0" collapsed="false">
      <c r="A213" s="0" t="n">
        <v>-1</v>
      </c>
      <c r="B213" s="0" t="n">
        <v>0</v>
      </c>
      <c r="C213" s="0" t="n">
        <v>0</v>
      </c>
      <c r="D213" s="0" t="s">
        <v>10</v>
      </c>
    </row>
    <row r="214" customFormat="false" ht="13.8" hidden="false" customHeight="false" outlineLevel="0" collapsed="false">
      <c r="C214" s="0" t="n">
        <f aca="false">SUMPRODUCT(A212:C212,A213:C213)</f>
        <v>0.99862043580278</v>
      </c>
      <c r="D214" s="0" t="s">
        <v>11</v>
      </c>
    </row>
    <row r="215" customFormat="false" ht="13.8" hidden="false" customHeight="false" outlineLevel="0" collapsed="false">
      <c r="C215" s="0" t="n">
        <f aca="false">DEGREES(ACOS(C214))</f>
        <v>3.00994478184233</v>
      </c>
      <c r="D215" s="0" t="s">
        <v>12</v>
      </c>
    </row>
    <row r="216" customFormat="false" ht="13.8" hidden="false" customHeight="false" outlineLevel="0" collapsed="false">
      <c r="A216" s="0" t="n">
        <f aca="false">A208-A206</f>
        <v>2.194</v>
      </c>
      <c r="B216" s="0" t="n">
        <f aca="false">B208-B206</f>
        <v>0</v>
      </c>
      <c r="C216" s="0" t="n">
        <f aca="false">C208-C206</f>
        <v>-1.78</v>
      </c>
      <c r="D216" s="0" t="s">
        <v>13</v>
      </c>
    </row>
    <row r="217" customFormat="false" ht="13.8" hidden="false" customHeight="false" outlineLevel="0" collapsed="false">
      <c r="C217" s="0" t="n">
        <f aca="false">(A216^2+B216^2+C216^2)^0.5</f>
        <v>2.82524972347578</v>
      </c>
      <c r="D217" s="0" t="s">
        <v>14</v>
      </c>
    </row>
    <row r="218" customFormat="false" ht="13.8" hidden="false" customHeight="false" outlineLevel="0" collapsed="false">
      <c r="C218" s="0" t="n">
        <f aca="false">C217*COS(RADIANS(42))</f>
        <v>2.09956971268247</v>
      </c>
      <c r="D218" s="0" t="s">
        <v>15</v>
      </c>
    </row>
    <row r="219" customFormat="false" ht="13.8" hidden="false" customHeight="false" outlineLevel="0" collapsed="false">
      <c r="C219" s="0" t="n">
        <f aca="false">C218+C211</f>
        <v>35.9983352359283</v>
      </c>
      <c r="D219" s="0" t="s">
        <v>16</v>
      </c>
    </row>
    <row r="220" customFormat="false" ht="13.8" hidden="false" customHeight="false" outlineLevel="0" collapsed="false">
      <c r="C220" s="0" t="n">
        <f aca="false">1/(C219/10)</f>
        <v>0.277790623773609</v>
      </c>
      <c r="D220" s="0" t="s">
        <v>17</v>
      </c>
    </row>
    <row r="222" customFormat="false" ht="13.8" hidden="false" customHeight="false" outlineLevel="0" collapsed="false">
      <c r="A222" s="0" t="s">
        <v>0</v>
      </c>
      <c r="B222" s="0" t="s">
        <v>1</v>
      </c>
      <c r="C222" s="0" t="s">
        <v>2</v>
      </c>
      <c r="D222" s="0" t="n">
        <v>171515</v>
      </c>
      <c r="E222" s="0" t="s">
        <v>3</v>
      </c>
    </row>
    <row r="223" customFormat="false" ht="13.8" hidden="false" customHeight="false" outlineLevel="0" collapsed="false">
      <c r="A223" s="0" t="n">
        <f aca="false">-0.339</f>
        <v>-0.339</v>
      </c>
      <c r="B223" s="0" t="n">
        <v>0</v>
      </c>
      <c r="C223" s="0" t="n">
        <v>26.568</v>
      </c>
      <c r="D223" s="0" t="s">
        <v>5</v>
      </c>
    </row>
    <row r="224" customFormat="false" ht="13.8" hidden="false" customHeight="false" outlineLevel="0" collapsed="false">
      <c r="A224" s="0" t="n">
        <v>38.182</v>
      </c>
      <c r="B224" s="0" t="n">
        <v>0</v>
      </c>
      <c r="C224" s="0" t="n">
        <v>26.568</v>
      </c>
      <c r="D224" s="0" t="s">
        <v>5</v>
      </c>
    </row>
    <row r="225" customFormat="false" ht="13.8" hidden="false" customHeight="false" outlineLevel="0" collapsed="false">
      <c r="A225" s="0" t="n">
        <v>1.952</v>
      </c>
      <c r="B225" s="0" t="n">
        <v>0</v>
      </c>
      <c r="C225" s="0" t="n">
        <v>24.779</v>
      </c>
      <c r="D225" s="0" t="s">
        <v>6</v>
      </c>
    </row>
    <row r="227" customFormat="false" ht="13.8" hidden="false" customHeight="false" outlineLevel="0" collapsed="false">
      <c r="A227" s="0" t="n">
        <f aca="false">A225-A224</f>
        <v>-36.23</v>
      </c>
      <c r="B227" s="0" t="n">
        <f aca="false">B225-B224</f>
        <v>0</v>
      </c>
      <c r="C227" s="0" t="n">
        <f aca="false">C225-C224</f>
        <v>-1.789</v>
      </c>
      <c r="D227" s="0" t="s">
        <v>18</v>
      </c>
    </row>
    <row r="228" customFormat="false" ht="13.8" hidden="false" customHeight="false" outlineLevel="0" collapsed="false">
      <c r="C228" s="0" t="n">
        <f aca="false">(A227^2+B227^2+C227^2)^0.5</f>
        <v>36.274142594967</v>
      </c>
      <c r="D228" s="0" t="s">
        <v>8</v>
      </c>
    </row>
    <row r="229" customFormat="false" ht="13.8" hidden="false" customHeight="false" outlineLevel="0" collapsed="false">
      <c r="A229" s="0" t="n">
        <f aca="false">A227/(A227^2+B227^2+C227^2)^0.5</f>
        <v>-0.998783083711725</v>
      </c>
      <c r="B229" s="0" t="n">
        <f aca="false">B227/(A227^2+B227^2+C227^2)^0.5</f>
        <v>0</v>
      </c>
      <c r="C229" s="0" t="n">
        <f aca="false">C227/(A227^2+B227^2+C227^2)^0.5</f>
        <v>-0.0493188776362208</v>
      </c>
      <c r="D229" s="0" t="s">
        <v>9</v>
      </c>
    </row>
    <row r="230" customFormat="false" ht="13.8" hidden="false" customHeight="false" outlineLevel="0" collapsed="false">
      <c r="A230" s="0" t="n">
        <v>-1</v>
      </c>
      <c r="B230" s="0" t="n">
        <v>0</v>
      </c>
      <c r="C230" s="0" t="n">
        <v>0</v>
      </c>
      <c r="D230" s="0" t="s">
        <v>10</v>
      </c>
    </row>
    <row r="231" customFormat="false" ht="13.8" hidden="false" customHeight="false" outlineLevel="0" collapsed="false">
      <c r="C231" s="0" t="n">
        <f aca="false">SUMPRODUCT(A229:C229,A230:C230)</f>
        <v>0.998783083711725</v>
      </c>
      <c r="D231" s="0" t="s">
        <v>11</v>
      </c>
    </row>
    <row r="232" customFormat="false" ht="13.8" hidden="false" customHeight="false" outlineLevel="0" collapsed="false">
      <c r="C232" s="0" t="n">
        <f aca="false">DEGREES(ACOS(C231))</f>
        <v>2.82691033634549</v>
      </c>
      <c r="D232" s="0" t="s">
        <v>12</v>
      </c>
    </row>
    <row r="233" customFormat="false" ht="13.8" hidden="false" customHeight="false" outlineLevel="0" collapsed="false">
      <c r="A233" s="0" t="n">
        <f aca="false">A225-A223</f>
        <v>2.291</v>
      </c>
      <c r="B233" s="0" t="n">
        <f aca="false">B225-B223</f>
        <v>0</v>
      </c>
      <c r="C233" s="0" t="n">
        <f aca="false">C225-C223</f>
        <v>-1.789</v>
      </c>
      <c r="D233" s="0" t="s">
        <v>13</v>
      </c>
    </row>
    <row r="234" customFormat="false" ht="13.8" hidden="false" customHeight="false" outlineLevel="0" collapsed="false">
      <c r="C234" s="0" t="n">
        <f aca="false">(A233^2+B233^2+C233^2)^0.5</f>
        <v>2.90675110733616</v>
      </c>
      <c r="D234" s="0" t="s">
        <v>14</v>
      </c>
    </row>
    <row r="235" customFormat="false" ht="13.8" hidden="false" customHeight="false" outlineLevel="0" collapsed="false">
      <c r="C235" s="0" t="n">
        <f aca="false">C234*COS(RADIANS(42))</f>
        <v>2.16013704436755</v>
      </c>
      <c r="D235" s="0" t="s">
        <v>15</v>
      </c>
    </row>
    <row r="236" customFormat="false" ht="13.8" hidden="false" customHeight="false" outlineLevel="0" collapsed="false">
      <c r="C236" s="0" t="n">
        <f aca="false">C235+C228</f>
        <v>38.4342796393346</v>
      </c>
      <c r="D236" s="0" t="s">
        <v>16</v>
      </c>
    </row>
    <row r="237" customFormat="false" ht="13.8" hidden="false" customHeight="false" outlineLevel="0" collapsed="false">
      <c r="C237" s="0" t="n">
        <f aca="false">1/(C236/10)</f>
        <v>0.260184400328028</v>
      </c>
      <c r="D237" s="0" t="s">
        <v>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2021-03-11T08:18:58Z</dcterms:created>
  <dc:creator>EvilGhost</dc:creator>
  <dc:description/>
  <dc:language>en-US</dc:language>
  <cp:lastModifiedBy/>
  <dcterms:modified xsi:type="dcterms:W3CDTF">2021-03-19T09:53:00Z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